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8620" windowHeight="1227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47" i="1" s="1"/>
  <c r="G27" i="1"/>
  <c r="I19" i="1"/>
  <c r="G28" i="1" l="1"/>
  <c r="G30" i="1" s="1"/>
</calcChain>
</file>

<file path=xl/sharedStrings.xml><?xml version="1.0" encoding="utf-8"?>
<sst xmlns="http://schemas.openxmlformats.org/spreadsheetml/2006/main" count="73" uniqueCount="60">
  <si>
    <t>EXERCÍCIO: 2020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</si>
  <si>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</si>
  <si>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</si>
  <si>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</si>
  <si>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</si>
  <si>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</si>
  <si>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</si>
  <si>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</si>
  <si>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</si>
  <si>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</si>
  <si>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 E FINANCEIRAS DOS REPASSES PÚBLICOS</t>
  </si>
  <si>
    <t>TOTAL</t>
  </si>
  <si>
    <t>RECURSOS PRÓPRIOS APLICADOS PELA ENTIDADE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</si>
  <si>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</si>
  <si>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</si>
  <si>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</si>
  <si>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</si>
  <si>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</si>
  <si>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</si>
  <si>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</si>
  <si>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</si>
  <si>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</si>
  <si>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</si>
  <si>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</si>
  <si>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</si>
  <si>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</si>
  <si>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</si>
  <si>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</si>
  <si>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</si>
  <si>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</si>
  <si>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NFS-e</t>
  </si>
  <si>
    <t>SUB-TOTAL</t>
  </si>
  <si>
    <t>TOTAL GERAL</t>
  </si>
  <si>
    <t>__________________________________________</t>
  </si>
  <si>
    <t>José Flávio Urbanetti</t>
  </si>
  <si>
    <t>Presidente</t>
  </si>
  <si>
    <t>DEMONSTRATIVO INTEGRAL DAS RECEITAS E DESPESAS</t>
  </si>
  <si>
    <t>Termo de Fomento 002/2020</t>
  </si>
  <si>
    <t>VA LOR TOTAL RECEBIDO: R$ 28.000,00</t>
  </si>
  <si>
    <t>N.F. 44810</t>
  </si>
  <si>
    <t>GURGELMIX MAQUINAS E FERRAMENTAS S.A.</t>
  </si>
  <si>
    <t>EQUIPAMENTOS</t>
  </si>
  <si>
    <t>N.F. 6501447</t>
  </si>
  <si>
    <t>KALUNGA COM. E IND. GRÁFICA LTDA</t>
  </si>
  <si>
    <t>N.F. 001485</t>
  </si>
  <si>
    <t>R &amp; R IMPORTADORA DE UTENSÍLIOS DIVERSOS E PRESENTES LTDA</t>
  </si>
  <si>
    <t>N.F. 017185</t>
  </si>
  <si>
    <t>RODRIGO MAROSTIGA BATISTA FERREIRA ME</t>
  </si>
  <si>
    <t>N.F. 014492</t>
  </si>
  <si>
    <t>LARANJAL SHOP</t>
  </si>
  <si>
    <t>N.F. 001308</t>
  </si>
  <si>
    <t>BRINQUEDOS MIL</t>
  </si>
  <si>
    <t>NFS-e 19</t>
  </si>
  <si>
    <t>ODAIR DO PRADO VALÉRIO</t>
  </si>
  <si>
    <t>PRESTAÇÃO DE SERVIÇOS</t>
  </si>
  <si>
    <t>NFS-e 20</t>
  </si>
  <si>
    <t>NFS-e 21</t>
  </si>
  <si>
    <r>
      <t xml:space="preserve">ÓRGÃO CONCESSOR: </t>
    </r>
    <r>
      <rPr>
        <b/>
        <sz val="9"/>
        <color rgb="FF000000"/>
        <rFont val="Arial"/>
        <family val="2"/>
      </rPr>
      <t>Fundo Municipal dos Direitos da Criança e do Adolescente de Cândido Mota</t>
    </r>
  </si>
  <si>
    <t xml:space="preserve">O Signatário na qualidade de representando da Entidade da Associação de Proteção à Maternidade e à Infância "Creche Menino Jesus", vem indicar, na forma abaixo detalhada a aplicação dos recursos recebidos no exercício supra mencionado, importância total de R$28.000,00 ( Vinte e Oito Mil Reais). </t>
  </si>
  <si>
    <t>Cândido Mota  ,26 de  Maio 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</si>
</sst>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5" fontId="9" fillId="0" borderId="10" xfId="0" applyNumberFormat="1" applyFont="1" applyBorder="1" applyAlignment="1">
      <alignment horizontal="left"/>
    </xf>
    <xf numFmtId="165" fontId="9" fillId="0" borderId="11" xfId="0" applyNumberFormat="1" applyFont="1" applyBorder="1" applyAlignment="1">
      <alignment horizontal="left"/>
    </xf>
    <xf numFmtId="165" fontId="10" fillId="0" borderId="11" xfId="0" applyNumberFormat="1" applyFont="1" applyBorder="1" applyAlignment="1">
      <alignment horizontal="left"/>
    </xf>
    <xf numFmtId="14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165" fontId="8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shrinkToFit="1"/>
    </xf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 shrinkToFit="1"/>
    </xf>
    <xf numFmtId="7" fontId="10" fillId="0" borderId="11" xfId="1" applyNumberFormat="1" applyFont="1" applyBorder="1" applyAlignment="1">
      <alignment horizontal="distributed" vertical="distributed"/>
    </xf>
    <xf numFmtId="0" fontId="9" fillId="0" borderId="11" xfId="0" applyFont="1" applyBorder="1" applyAlignment="1">
      <alignment horizontal="left" shrinkToFit="1"/>
    </xf>
    <xf numFmtId="0" fontId="9" fillId="0" borderId="10" xfId="0" applyFont="1" applyBorder="1" applyAlignment="1">
      <alignment horizontal="left" shrinkToFit="1"/>
    </xf>
    <xf numFmtId="0" fontId="9" fillId="0" borderId="10" xfId="0" applyFont="1" applyBorder="1" applyAlignment="1">
      <alignment shrinkToFit="1"/>
    </xf>
    <xf numFmtId="49" fontId="9" fillId="0" borderId="10" xfId="0" applyNumberFormat="1" applyFont="1" applyBorder="1" applyAlignment="1">
      <alignment horizontal="left" shrinkToFit="1"/>
    </xf>
    <xf numFmtId="0" fontId="4" fillId="0" borderId="7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left" shrinkToFit="1"/>
    </xf>
    <xf numFmtId="14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justify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shrinkToFit="1"/>
    </xf>
    <xf numFmtId="0" fontId="5" fillId="0" borderId="5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distributed"/>
    </xf>
    <xf numFmtId="164" fontId="4" fillId="0" borderId="3" xfId="0" applyNumberFormat="1" applyFont="1" applyFill="1" applyBorder="1" applyAlignment="1">
      <alignment horizontal="distributed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shrinkToFit="1"/>
    </xf>
    <xf numFmtId="0" fontId="6" fillId="0" borderId="3" xfId="0" applyFont="1" applyFill="1" applyBorder="1" applyAlignment="1">
      <alignment horizontal="center" shrinkToFit="1"/>
    </xf>
    <xf numFmtId="44" fontId="4" fillId="0" borderId="1" xfId="1" applyFont="1" applyFill="1" applyBorder="1" applyAlignment="1">
      <alignment horizontal="center"/>
    </xf>
    <xf numFmtId="44" fontId="4" fillId="0" borderId="3" xfId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14" fontId="4" fillId="0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/>
    <xf numFmtId="7" fontId="0" fillId="0" borderId="0" xfId="0" applyNumberFormat="1"/>
    <xf numFmtId="44" fontId="7" fillId="0" borderId="7" xfId="1" applyFont="1" applyFill="1" applyBorder="1" applyAlignment="1">
      <alignment horizontal="distributed" vertical="distributed"/>
    </xf>
    <xf numFmtId="44" fontId="6" fillId="0" borderId="1" xfId="1" applyFont="1" applyFill="1" applyBorder="1" applyAlignment="1">
      <alignment horizontal="distributed" vertical="distributed"/>
    </xf>
    <xf numFmtId="44" fontId="6" fillId="0" borderId="2" xfId="1" applyFont="1" applyFill="1" applyBorder="1" applyAlignment="1">
      <alignment horizontal="distributed" vertical="distributed"/>
    </xf>
    <xf numFmtId="44" fontId="6" fillId="0" borderId="3" xfId="1" applyFont="1" applyFill="1" applyBorder="1" applyAlignment="1">
      <alignment horizontal="distributed" vertical="distributed"/>
    </xf>
    <xf numFmtId="164" fontId="7" fillId="0" borderId="7" xfId="0" applyNumberFormat="1" applyFont="1" applyFill="1" applyBorder="1" applyAlignment="1">
      <alignment horizontal="distributed" vertical="distributed"/>
    </xf>
    <xf numFmtId="0" fontId="9" fillId="0" borderId="11" xfId="0" applyFont="1" applyBorder="1" applyAlignment="1">
      <alignment horizontal="left"/>
    </xf>
    <xf numFmtId="14" fontId="11" fillId="0" borderId="11" xfId="0" applyNumberFormat="1" applyFont="1" applyBorder="1" applyAlignment="1">
      <alignment horizontal="left"/>
    </xf>
    <xf numFmtId="14" fontId="11" fillId="0" borderId="11" xfId="0" applyNumberFormat="1" applyFont="1" applyBorder="1" applyAlignment="1">
      <alignment horizontal="right"/>
    </xf>
    <xf numFmtId="44" fontId="9" fillId="0" borderId="11" xfId="1" applyFont="1" applyBorder="1" applyAlignment="1">
      <alignment horizontal="distributed" vertical="distributed"/>
    </xf>
    <xf numFmtId="44" fontId="9" fillId="0" borderId="11" xfId="0" applyNumberFormat="1" applyFont="1" applyBorder="1" applyAlignment="1">
      <alignment horizontal="distributed" vertical="distributed"/>
    </xf>
    <xf numFmtId="44" fontId="10" fillId="0" borderId="11" xfId="1" applyFont="1" applyBorder="1" applyAlignment="1">
      <alignment horizontal="distributed" vertical="distributed"/>
    </xf>
    <xf numFmtId="44" fontId="10" fillId="0" borderId="11" xfId="1" applyNumberFormat="1" applyFont="1" applyBorder="1" applyAlignment="1">
      <alignment horizontal="distributed" vertical="distributed"/>
    </xf>
    <xf numFmtId="44" fontId="11" fillId="0" borderId="11" xfId="1" applyFont="1" applyBorder="1" applyAlignment="1">
      <alignment horizontal="distributed" vertical="distributed"/>
    </xf>
    <xf numFmtId="44" fontId="12" fillId="0" borderId="0" xfId="1" applyFont="1" applyBorder="1" applyAlignment="1">
      <alignment horizontal="distributed" vertical="distributed"/>
    </xf>
    <xf numFmtId="44" fontId="13" fillId="0" borderId="11" xfId="1" applyFont="1" applyBorder="1" applyAlignment="1">
      <alignment horizontal="distributed" vertical="distributed"/>
    </xf>
    <xf numFmtId="44" fontId="9" fillId="0" borderId="10" xfId="1" applyFont="1" applyBorder="1" applyAlignment="1">
      <alignment horizontal="distributed" vertical="distributed"/>
    </xf>
    <xf numFmtId="0" fontId="8" fillId="0" borderId="8" xfId="0" applyFont="1" applyBorder="1" applyAlignment="1">
      <alignment horizontal="center" shrinkToFit="1"/>
    </xf>
    <xf numFmtId="0" fontId="8" fillId="0" borderId="8" xfId="0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shrinkToFit="1"/>
    </xf>
    <xf numFmtId="0" fontId="8" fillId="0" borderId="9" xfId="0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3"/>
  <sheetViews>
    <sheetView tabSelected="1" view="pageLayout" topLeftCell="A26" zoomScaleNormal="100" workbookViewId="0">
      <selection activeCell="A51" sqref="A51:J51"/>
    </sheetView>
  </sheetViews>
  <sheetFormatPr defaultRowHeight="15" x14ac:dyDescent="0.25"/>
  <cols>
    <col min="12" max="12" width="12.140625" bestFit="1" customWidth="1"/>
  </cols>
  <sheetData>
    <row r="4" spans="1:10" x14ac:dyDescent="0.25">
      <c r="A4" s="57" t="s">
        <v>36</v>
      </c>
      <c r="B4" s="57"/>
      <c r="C4" s="57"/>
      <c r="D4" s="57"/>
      <c r="E4" s="57"/>
      <c r="F4" s="57"/>
      <c r="G4" s="57"/>
      <c r="H4" s="57"/>
      <c r="I4" s="57"/>
      <c r="J4" s="57"/>
    </row>
    <row r="6" spans="1:10" x14ac:dyDescent="0.25">
      <c r="A6" s="1" t="s">
        <v>57</v>
      </c>
      <c r="B6" s="1"/>
      <c r="C6" s="1"/>
      <c r="D6" s="1"/>
      <c r="E6" s="1"/>
      <c r="F6" s="1"/>
      <c r="G6" s="1"/>
      <c r="H6" s="1"/>
      <c r="I6" s="1"/>
    </row>
    <row r="7" spans="1:10" x14ac:dyDescent="0.25">
      <c r="A7" s="1" t="s">
        <v>37</v>
      </c>
      <c r="B7" s="1"/>
      <c r="C7" s="1"/>
      <c r="D7" s="1"/>
      <c r="E7" s="1"/>
      <c r="F7" s="1"/>
      <c r="G7" s="1"/>
      <c r="H7" s="1"/>
      <c r="I7" s="1"/>
    </row>
    <row r="8" spans="1:10" x14ac:dyDescent="0.25">
      <c r="A8" s="1" t="s">
        <v>0</v>
      </c>
      <c r="B8" s="1"/>
      <c r="C8" s="1"/>
      <c r="D8" s="1"/>
      <c r="E8" s="1"/>
      <c r="F8" s="1"/>
      <c r="G8" s="1"/>
      <c r="H8" s="1"/>
      <c r="I8" s="1"/>
    </row>
    <row r="9" spans="1:10" x14ac:dyDescent="0.25">
      <c r="A9" s="1" t="s">
        <v>1</v>
      </c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 t="s">
        <v>2</v>
      </c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 t="s">
        <v>3</v>
      </c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 t="s">
        <v>4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 t="s">
        <v>38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32" t="s">
        <v>5</v>
      </c>
      <c r="B15" s="33"/>
      <c r="C15" s="33"/>
      <c r="D15" s="33"/>
      <c r="E15" s="33"/>
      <c r="F15" s="33"/>
      <c r="G15" s="33"/>
      <c r="H15" s="33"/>
      <c r="I15" s="33"/>
      <c r="J15" s="34"/>
    </row>
    <row r="16" spans="1:10" x14ac:dyDescent="0.25">
      <c r="A16" s="44" t="s">
        <v>6</v>
      </c>
      <c r="B16" s="45"/>
      <c r="C16" s="44" t="s">
        <v>7</v>
      </c>
      <c r="D16" s="46"/>
      <c r="E16" s="45"/>
      <c r="F16" s="44" t="s">
        <v>8</v>
      </c>
      <c r="G16" s="46"/>
      <c r="H16" s="45"/>
      <c r="I16" s="47" t="s">
        <v>9</v>
      </c>
      <c r="J16" s="48"/>
    </row>
    <row r="17" spans="1:10" x14ac:dyDescent="0.25">
      <c r="A17" s="49">
        <v>28000</v>
      </c>
      <c r="B17" s="50"/>
      <c r="C17" s="51">
        <v>1200032</v>
      </c>
      <c r="D17" s="52"/>
      <c r="E17" s="53"/>
      <c r="F17" s="54">
        <v>43853</v>
      </c>
      <c r="G17" s="55"/>
      <c r="H17" s="56"/>
      <c r="I17" s="42">
        <v>28000</v>
      </c>
      <c r="J17" s="43"/>
    </row>
    <row r="18" spans="1:10" x14ac:dyDescent="0.25">
      <c r="A18" s="39" t="s">
        <v>10</v>
      </c>
      <c r="B18" s="40"/>
      <c r="C18" s="40"/>
      <c r="D18" s="40"/>
      <c r="E18" s="40"/>
      <c r="F18" s="40"/>
      <c r="G18" s="40"/>
      <c r="H18" s="41"/>
      <c r="I18" s="42">
        <v>122.67</v>
      </c>
      <c r="J18" s="43"/>
    </row>
    <row r="19" spans="1:10" x14ac:dyDescent="0.25">
      <c r="A19" s="39" t="s">
        <v>11</v>
      </c>
      <c r="B19" s="40"/>
      <c r="C19" s="40"/>
      <c r="D19" s="40"/>
      <c r="E19" s="40"/>
      <c r="F19" s="40"/>
      <c r="G19" s="40"/>
      <c r="H19" s="41"/>
      <c r="I19" s="42">
        <f>I17+I18</f>
        <v>28122.67</v>
      </c>
      <c r="J19" s="43"/>
    </row>
    <row r="20" spans="1:10" x14ac:dyDescent="0.25">
      <c r="A20" s="39" t="s">
        <v>12</v>
      </c>
      <c r="B20" s="40"/>
      <c r="C20" s="40"/>
      <c r="D20" s="40"/>
      <c r="E20" s="40"/>
      <c r="F20" s="40"/>
      <c r="G20" s="40"/>
      <c r="H20" s="41"/>
      <c r="I20" s="42">
        <v>311.54000000000002</v>
      </c>
      <c r="J20" s="43"/>
    </row>
    <row r="21" spans="1:10" ht="52.5" customHeight="1" x14ac:dyDescent="0.25">
      <c r="A21" s="31" t="s">
        <v>58</v>
      </c>
      <c r="B21" s="31"/>
      <c r="C21" s="31"/>
      <c r="D21" s="31"/>
      <c r="E21" s="31"/>
      <c r="F21" s="31"/>
      <c r="G21" s="31"/>
      <c r="H21" s="31"/>
      <c r="I21" s="31"/>
      <c r="J21" s="31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32" t="s">
        <v>13</v>
      </c>
      <c r="B23" s="33"/>
      <c r="C23" s="33"/>
      <c r="D23" s="33"/>
      <c r="E23" s="33"/>
      <c r="F23" s="33"/>
      <c r="G23" s="33"/>
      <c r="H23" s="33"/>
      <c r="I23" s="33"/>
      <c r="J23" s="34"/>
    </row>
    <row r="24" spans="1:10" x14ac:dyDescent="0.25">
      <c r="A24" s="35" t="s">
        <v>14</v>
      </c>
      <c r="B24" s="36"/>
      <c r="C24" s="36"/>
      <c r="D24" s="37" t="s">
        <v>15</v>
      </c>
      <c r="E24" s="37"/>
      <c r="F24" s="37"/>
      <c r="G24" s="37" t="s">
        <v>16</v>
      </c>
      <c r="H24" s="37"/>
      <c r="I24" s="37"/>
      <c r="J24" s="38"/>
    </row>
    <row r="25" spans="1:10" x14ac:dyDescent="0.25">
      <c r="A25" s="28" t="s">
        <v>17</v>
      </c>
      <c r="B25" s="28"/>
      <c r="C25" s="28"/>
      <c r="D25" s="30"/>
      <c r="E25" s="30"/>
      <c r="F25" s="30"/>
      <c r="G25" s="60">
        <v>22400</v>
      </c>
      <c r="H25" s="60"/>
      <c r="I25" s="60"/>
      <c r="J25" s="60"/>
    </row>
    <row r="26" spans="1:10" x14ac:dyDescent="0.25">
      <c r="A26" s="28" t="s">
        <v>41</v>
      </c>
      <c r="B26" s="28"/>
      <c r="C26" s="28"/>
      <c r="D26" s="29"/>
      <c r="E26" s="30"/>
      <c r="F26" s="30"/>
      <c r="G26" s="60">
        <v>6034.21</v>
      </c>
      <c r="H26" s="60"/>
      <c r="I26" s="60"/>
      <c r="J26" s="60"/>
    </row>
    <row r="27" spans="1:10" x14ac:dyDescent="0.25">
      <c r="A27" s="25" t="s">
        <v>11</v>
      </c>
      <c r="B27" s="26"/>
      <c r="C27" s="26"/>
      <c r="D27" s="26"/>
      <c r="E27" s="26"/>
      <c r="F27" s="27"/>
      <c r="G27" s="61">
        <f>SUM(G25:G26)</f>
        <v>28434.21</v>
      </c>
      <c r="H27" s="62"/>
      <c r="I27" s="62"/>
      <c r="J27" s="63"/>
    </row>
    <row r="28" spans="1:10" x14ac:dyDescent="0.25">
      <c r="A28" s="23" t="s">
        <v>18</v>
      </c>
      <c r="B28" s="23"/>
      <c r="C28" s="23"/>
      <c r="D28" s="23"/>
      <c r="E28" s="23"/>
      <c r="F28" s="23"/>
      <c r="G28" s="64">
        <f>I19+I20-G27</f>
        <v>0</v>
      </c>
      <c r="H28" s="64"/>
      <c r="I28" s="64"/>
      <c r="J28" s="64"/>
    </row>
    <row r="29" spans="1:10" x14ac:dyDescent="0.25">
      <c r="A29" s="23" t="s">
        <v>19</v>
      </c>
      <c r="B29" s="23"/>
      <c r="C29" s="23"/>
      <c r="D29" s="23"/>
      <c r="E29" s="23"/>
      <c r="F29" s="23"/>
      <c r="G29" s="64">
        <v>0</v>
      </c>
      <c r="H29" s="64"/>
      <c r="I29" s="64"/>
      <c r="J29" s="64"/>
    </row>
    <row r="30" spans="1:10" x14ac:dyDescent="0.25">
      <c r="A30" s="23" t="s">
        <v>20</v>
      </c>
      <c r="B30" s="23"/>
      <c r="C30" s="23"/>
      <c r="D30" s="23"/>
      <c r="E30" s="23"/>
      <c r="F30" s="23"/>
      <c r="G30" s="64">
        <f>G28</f>
        <v>0</v>
      </c>
      <c r="H30" s="64"/>
      <c r="I30" s="64"/>
      <c r="J30" s="64"/>
    </row>
    <row r="31" spans="1:10" x14ac:dyDescent="0.25">
      <c r="A31" s="2"/>
      <c r="B31" s="2"/>
      <c r="C31" s="2"/>
      <c r="D31" s="2"/>
      <c r="E31" s="2"/>
      <c r="F31" s="2"/>
      <c r="H31" s="2"/>
      <c r="I31" s="2"/>
      <c r="J31" s="2"/>
    </row>
    <row r="32" spans="1:10" x14ac:dyDescent="0.25">
      <c r="A32" s="24" t="s">
        <v>21</v>
      </c>
      <c r="B32" s="24"/>
      <c r="C32" s="24"/>
      <c r="D32" s="24"/>
      <c r="E32" s="24"/>
      <c r="F32" s="24"/>
      <c r="G32" s="24"/>
      <c r="H32" s="24"/>
      <c r="I32" s="24"/>
      <c r="J32" s="24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12" x14ac:dyDescent="0.25">
      <c r="A34" s="3" t="s">
        <v>22</v>
      </c>
      <c r="B34" s="76" t="s">
        <v>23</v>
      </c>
      <c r="C34" s="76"/>
      <c r="D34" s="77" t="s">
        <v>24</v>
      </c>
      <c r="E34" s="77"/>
      <c r="F34" s="77"/>
      <c r="G34" s="78" t="s">
        <v>25</v>
      </c>
      <c r="H34" s="78"/>
      <c r="I34" s="77" t="s">
        <v>26</v>
      </c>
      <c r="J34" s="77"/>
    </row>
    <row r="35" spans="1:12" x14ac:dyDescent="0.25">
      <c r="A35" s="4" t="s">
        <v>27</v>
      </c>
      <c r="B35" s="79" t="s">
        <v>28</v>
      </c>
      <c r="C35" s="79"/>
      <c r="D35" s="80"/>
      <c r="E35" s="80"/>
      <c r="F35" s="80"/>
      <c r="G35" s="81" t="s">
        <v>29</v>
      </c>
      <c r="H35" s="81"/>
      <c r="I35" s="80"/>
      <c r="J35" s="80"/>
      <c r="L35" s="58"/>
    </row>
    <row r="36" spans="1:12" x14ac:dyDescent="0.25">
      <c r="A36" s="5">
        <v>43874</v>
      </c>
      <c r="B36" s="20" t="s">
        <v>39</v>
      </c>
      <c r="C36" s="20"/>
      <c r="D36" s="21" t="s">
        <v>40</v>
      </c>
      <c r="E36" s="21"/>
      <c r="F36" s="21"/>
      <c r="G36" s="22" t="s">
        <v>41</v>
      </c>
      <c r="H36" s="22"/>
      <c r="I36" s="75">
        <v>1687.38</v>
      </c>
      <c r="J36" s="75"/>
    </row>
    <row r="37" spans="1:12" x14ac:dyDescent="0.25">
      <c r="A37" s="6">
        <v>43879</v>
      </c>
      <c r="B37" s="19" t="s">
        <v>42</v>
      </c>
      <c r="C37" s="19"/>
      <c r="D37" s="17" t="s">
        <v>43</v>
      </c>
      <c r="E37" s="17"/>
      <c r="F37" s="17"/>
      <c r="G37" s="17" t="s">
        <v>41</v>
      </c>
      <c r="H37" s="17"/>
      <c r="I37" s="68">
        <v>1918.55</v>
      </c>
      <c r="J37" s="68"/>
    </row>
    <row r="38" spans="1:12" x14ac:dyDescent="0.25">
      <c r="A38" s="6">
        <v>43879</v>
      </c>
      <c r="B38" s="19" t="s">
        <v>44</v>
      </c>
      <c r="C38" s="19"/>
      <c r="D38" s="17" t="s">
        <v>45</v>
      </c>
      <c r="E38" s="17"/>
      <c r="F38" s="17"/>
      <c r="G38" s="17" t="s">
        <v>41</v>
      </c>
      <c r="H38" s="17"/>
      <c r="I38" s="68">
        <v>173.5</v>
      </c>
      <c r="J38" s="68"/>
    </row>
    <row r="39" spans="1:12" x14ac:dyDescent="0.25">
      <c r="A39" s="6">
        <v>43879</v>
      </c>
      <c r="B39" s="65" t="s">
        <v>46</v>
      </c>
      <c r="C39" s="65"/>
      <c r="D39" s="19" t="s">
        <v>47</v>
      </c>
      <c r="E39" s="19"/>
      <c r="F39" s="19"/>
      <c r="G39" s="65" t="s">
        <v>41</v>
      </c>
      <c r="H39" s="65"/>
      <c r="I39" s="69">
        <v>823.89</v>
      </c>
      <c r="J39" s="69"/>
    </row>
    <row r="40" spans="1:12" x14ac:dyDescent="0.25">
      <c r="A40" s="6">
        <v>43919</v>
      </c>
      <c r="B40" s="65" t="s">
        <v>48</v>
      </c>
      <c r="C40" s="65"/>
      <c r="D40" s="19" t="s">
        <v>49</v>
      </c>
      <c r="E40" s="19"/>
      <c r="F40" s="19"/>
      <c r="G40" s="65" t="s">
        <v>41</v>
      </c>
      <c r="H40" s="65"/>
      <c r="I40" s="69">
        <v>536.9</v>
      </c>
      <c r="J40" s="69"/>
      <c r="L40" s="59"/>
    </row>
    <row r="41" spans="1:12" x14ac:dyDescent="0.25">
      <c r="A41" s="7">
        <v>43920</v>
      </c>
      <c r="B41" s="16" t="s">
        <v>50</v>
      </c>
      <c r="C41" s="16"/>
      <c r="D41" s="17" t="s">
        <v>51</v>
      </c>
      <c r="E41" s="17"/>
      <c r="F41" s="17"/>
      <c r="G41" s="17" t="s">
        <v>41</v>
      </c>
      <c r="H41" s="17"/>
      <c r="I41" s="18">
        <v>893.99</v>
      </c>
      <c r="J41" s="18"/>
    </row>
    <row r="42" spans="1:12" x14ac:dyDescent="0.25">
      <c r="A42" s="7">
        <v>43928</v>
      </c>
      <c r="B42" s="16" t="s">
        <v>52</v>
      </c>
      <c r="C42" s="16"/>
      <c r="D42" s="17" t="s">
        <v>53</v>
      </c>
      <c r="E42" s="17"/>
      <c r="F42" s="17"/>
      <c r="G42" s="17" t="s">
        <v>54</v>
      </c>
      <c r="H42" s="17"/>
      <c r="I42" s="18">
        <v>8000</v>
      </c>
      <c r="J42" s="18"/>
    </row>
    <row r="43" spans="1:12" x14ac:dyDescent="0.25">
      <c r="A43" s="7">
        <v>43937</v>
      </c>
      <c r="B43" s="16" t="s">
        <v>55</v>
      </c>
      <c r="C43" s="16"/>
      <c r="D43" s="17" t="s">
        <v>53</v>
      </c>
      <c r="E43" s="17"/>
      <c r="F43" s="17"/>
      <c r="G43" s="17" t="s">
        <v>54</v>
      </c>
      <c r="H43" s="17"/>
      <c r="I43" s="70">
        <v>7000</v>
      </c>
      <c r="J43" s="70"/>
    </row>
    <row r="44" spans="1:12" x14ac:dyDescent="0.25">
      <c r="A44" s="7">
        <v>43950</v>
      </c>
      <c r="B44" s="16" t="s">
        <v>56</v>
      </c>
      <c r="C44" s="16"/>
      <c r="D44" s="17" t="s">
        <v>53</v>
      </c>
      <c r="E44" s="17"/>
      <c r="F44" s="17"/>
      <c r="G44" s="17" t="s">
        <v>54</v>
      </c>
      <c r="H44" s="17"/>
      <c r="I44" s="18">
        <v>5500</v>
      </c>
      <c r="J44" s="18"/>
    </row>
    <row r="45" spans="1:12" x14ac:dyDescent="0.25">
      <c r="A45" s="7">
        <v>43962</v>
      </c>
      <c r="B45" s="16" t="s">
        <v>30</v>
      </c>
      <c r="C45" s="16"/>
      <c r="D45" s="17" t="s">
        <v>53</v>
      </c>
      <c r="E45" s="17"/>
      <c r="F45" s="17"/>
      <c r="G45" s="17" t="s">
        <v>54</v>
      </c>
      <c r="H45" s="17"/>
      <c r="I45" s="71">
        <v>1900</v>
      </c>
      <c r="J45" s="18"/>
    </row>
    <row r="46" spans="1:12" x14ac:dyDescent="0.25">
      <c r="A46" s="66" t="s">
        <v>31</v>
      </c>
      <c r="B46" s="66"/>
      <c r="C46" s="66"/>
      <c r="D46" s="66"/>
      <c r="E46" s="66"/>
      <c r="F46" s="66"/>
      <c r="G46" s="66"/>
      <c r="H46" s="66"/>
      <c r="I46" s="72">
        <f>SUM(I36:I45)</f>
        <v>28434.21</v>
      </c>
      <c r="J46" s="72"/>
    </row>
    <row r="47" spans="1:12" x14ac:dyDescent="0.25">
      <c r="A47" s="67" t="s">
        <v>32</v>
      </c>
      <c r="B47" s="67"/>
      <c r="C47" s="67"/>
      <c r="D47" s="67"/>
      <c r="E47" s="67"/>
      <c r="F47" s="67"/>
      <c r="G47" s="67"/>
      <c r="H47" s="67"/>
      <c r="I47" s="74">
        <f>SUM(I46)</f>
        <v>28434.21</v>
      </c>
      <c r="J47" s="74"/>
    </row>
    <row r="48" spans="1:12" x14ac:dyDescent="0.25">
      <c r="A48" s="8"/>
      <c r="B48" s="14"/>
      <c r="C48" s="14"/>
      <c r="D48" s="15"/>
      <c r="E48" s="15"/>
      <c r="F48" s="15"/>
      <c r="G48" s="15"/>
      <c r="H48" s="15"/>
      <c r="I48" s="73"/>
      <c r="J48" s="73"/>
    </row>
    <row r="49" spans="1:10" x14ac:dyDescent="0.25">
      <c r="A49" s="8"/>
      <c r="B49" s="9"/>
      <c r="C49" s="9"/>
      <c r="D49" s="10"/>
      <c r="E49" s="10"/>
      <c r="F49" s="10"/>
      <c r="G49" s="10"/>
      <c r="H49" s="10"/>
      <c r="I49" s="11"/>
      <c r="J49" s="11"/>
    </row>
    <row r="50" spans="1:10" x14ac:dyDescent="0.25">
      <c r="A50" s="12" t="s">
        <v>59</v>
      </c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 t="s">
        <v>33</v>
      </c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 t="s">
        <v>34</v>
      </c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3" t="s">
        <v>35</v>
      </c>
      <c r="B53" s="13"/>
      <c r="C53" s="13"/>
      <c r="D53" s="13"/>
      <c r="E53" s="13"/>
      <c r="F53" s="13"/>
      <c r="G53" s="13"/>
      <c r="H53" s="13"/>
      <c r="I53" s="13"/>
      <c r="J53" s="13"/>
    </row>
  </sheetData>
  <mergeCells count="96">
    <mergeCell ref="A4:J4"/>
    <mergeCell ref="A15:J15"/>
    <mergeCell ref="A18:H18"/>
    <mergeCell ref="I18:J18"/>
    <mergeCell ref="A19:H19"/>
    <mergeCell ref="I19:J19"/>
    <mergeCell ref="A20:H20"/>
    <mergeCell ref="I20:J20"/>
    <mergeCell ref="A16:B16"/>
    <mergeCell ref="C16:E16"/>
    <mergeCell ref="F16:H16"/>
    <mergeCell ref="I16:J16"/>
    <mergeCell ref="A17:B17"/>
    <mergeCell ref="C17:E17"/>
    <mergeCell ref="F17:H17"/>
    <mergeCell ref="I17:J17"/>
    <mergeCell ref="A26:C26"/>
    <mergeCell ref="D26:F26"/>
    <mergeCell ref="G26:J26"/>
    <mergeCell ref="A21:J21"/>
    <mergeCell ref="A23:J23"/>
    <mergeCell ref="A24:C24"/>
    <mergeCell ref="D24:F24"/>
    <mergeCell ref="G24:J24"/>
    <mergeCell ref="A25:C25"/>
    <mergeCell ref="D25:F25"/>
    <mergeCell ref="G25:J25"/>
    <mergeCell ref="A30:F30"/>
    <mergeCell ref="G30:J30"/>
    <mergeCell ref="A32:J32"/>
    <mergeCell ref="B34:C34"/>
    <mergeCell ref="D34:F34"/>
    <mergeCell ref="G34:H34"/>
    <mergeCell ref="I34:J34"/>
    <mergeCell ref="A27:F27"/>
    <mergeCell ref="G27:J27"/>
    <mergeCell ref="A28:F28"/>
    <mergeCell ref="G28:J28"/>
    <mergeCell ref="A29:F29"/>
    <mergeCell ref="G29:J29"/>
    <mergeCell ref="B37:C37"/>
    <mergeCell ref="D37:F37"/>
    <mergeCell ref="G37:H37"/>
    <mergeCell ref="I37:J37"/>
    <mergeCell ref="B38:C38"/>
    <mergeCell ref="D38:F38"/>
    <mergeCell ref="G38:H38"/>
    <mergeCell ref="I38:J38"/>
    <mergeCell ref="B35:C35"/>
    <mergeCell ref="D35:F35"/>
    <mergeCell ref="G35:H35"/>
    <mergeCell ref="I35:J35"/>
    <mergeCell ref="B36:C36"/>
    <mergeCell ref="D36:F36"/>
    <mergeCell ref="G36:H36"/>
    <mergeCell ref="I36:J36"/>
    <mergeCell ref="B41:C41"/>
    <mergeCell ref="D41:F41"/>
    <mergeCell ref="G41:H41"/>
    <mergeCell ref="I41:J41"/>
    <mergeCell ref="B42:C42"/>
    <mergeCell ref="D42:F42"/>
    <mergeCell ref="G42:H42"/>
    <mergeCell ref="I42:J42"/>
    <mergeCell ref="B39:C39"/>
    <mergeCell ref="D39:F39"/>
    <mergeCell ref="G39:H39"/>
    <mergeCell ref="I39:J39"/>
    <mergeCell ref="B40:C40"/>
    <mergeCell ref="D40:F40"/>
    <mergeCell ref="G40:H40"/>
    <mergeCell ref="I40:J40"/>
    <mergeCell ref="B44:C44"/>
    <mergeCell ref="D44:F44"/>
    <mergeCell ref="G44:H44"/>
    <mergeCell ref="I44:J44"/>
    <mergeCell ref="B45:C45"/>
    <mergeCell ref="D45:F45"/>
    <mergeCell ref="G45:H45"/>
    <mergeCell ref="I45:J45"/>
    <mergeCell ref="B43:C43"/>
    <mergeCell ref="D43:F43"/>
    <mergeCell ref="G43:H43"/>
    <mergeCell ref="I43:J43"/>
    <mergeCell ref="A50:J50"/>
    <mergeCell ref="A51:J51"/>
    <mergeCell ref="A52:J52"/>
    <mergeCell ref="A53:J53"/>
    <mergeCell ref="A46:H46"/>
    <mergeCell ref="I46:J46"/>
    <mergeCell ref="A47:H47"/>
    <mergeCell ref="I47:J47"/>
    <mergeCell ref="B48:C48"/>
    <mergeCell ref="D48:F48"/>
    <mergeCell ref="G48:H48"/>
    <mergeCell ref="I48:J48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2020-05-26T12:21:59Z</cp:lastPrinted>
  <dcterms:created xsi:type="dcterms:W3CDTF">2020-05-18T13:20:38Z</dcterms:created>
  <dcterms:modified xsi:type="dcterms:W3CDTF">2020-05-27T15:43:48Z</dcterms:modified>
</cp:coreProperties>
</file>